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139AFE0-5D27-40DA-A799-B9D64DF5520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7" i="5" l="1"/>
  <c r="AS7" i="5"/>
  <c r="AQ7" i="5" l="1"/>
  <c r="AP7" i="5"/>
  <c r="AO7" i="5"/>
  <c r="AN7" i="5"/>
  <c r="AM7" i="5"/>
  <c r="AG7" i="5"/>
  <c r="AE7" i="5"/>
  <c r="AD7" i="5"/>
  <c r="AC7" i="5"/>
  <c r="AB7" i="5"/>
  <c r="AA7" i="5"/>
  <c r="W7" i="5"/>
  <c r="U7" i="5"/>
  <c r="T7" i="5"/>
  <c r="S7" i="5"/>
  <c r="R7" i="5"/>
  <c r="Q7" i="5"/>
  <c r="K7" i="5"/>
  <c r="I7" i="5"/>
  <c r="H7" i="5"/>
  <c r="G7" i="5"/>
  <c r="F7" i="5"/>
  <c r="E7" i="5"/>
  <c r="AF7" i="5" l="1"/>
  <c r="I12" i="5"/>
  <c r="K11" i="5"/>
  <c r="G11" i="5"/>
  <c r="F11" i="5"/>
  <c r="H11" i="5" l="1"/>
  <c r="E11" i="5"/>
  <c r="G12" i="5"/>
  <c r="G13" i="5" s="1"/>
  <c r="E12" i="5"/>
  <c r="O12" i="5" s="1"/>
  <c r="K12" i="5"/>
  <c r="K13" i="5" s="1"/>
  <c r="F12" i="5"/>
  <c r="H12" i="5"/>
  <c r="H13" i="5" s="1"/>
  <c r="I11" i="5"/>
  <c r="F13" i="5" l="1"/>
  <c r="N12" i="5"/>
  <c r="E13" i="5"/>
  <c r="M13" i="5" s="1"/>
  <c r="J12" i="5"/>
  <c r="M12" i="5"/>
  <c r="L12" i="5"/>
  <c r="I13" i="5"/>
  <c r="N13" i="5" l="1"/>
  <c r="L13" i="5"/>
  <c r="O13" i="5"/>
  <c r="J13" i="5"/>
</calcChain>
</file>

<file path=xl/sharedStrings.xml><?xml version="1.0" encoding="utf-8"?>
<sst xmlns="http://schemas.openxmlformats.org/spreadsheetml/2006/main" count="76" uniqueCount="36">
  <si>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</si>
  <si>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</si>
  <si>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</si>
  <si>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</si>
  <si>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</si>
  <si>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</si>
  <si>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</si>
  <si>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</si>
  <si>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</si>
  <si>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</si>
  <si>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</si>
  <si>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</si>
  <si>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</si>
  <si>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</si>
  <si>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</si>
  <si>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</si>
  <si>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</si>
  <si>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</si>
  <si>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</si>
  <si>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</si>
  <si>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</si>
  <si>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</si>
  <si>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</si>
  <si>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</si>
  <si>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Tahko  2</t>
  </si>
  <si>
    <t>4.</t>
  </si>
  <si>
    <t>Roope Puittinen</t>
  </si>
  <si>
    <t>Tahko = Hyvinkään Tahko  (1915)</t>
  </si>
  <si>
    <t>VJJ = Vantaanjoen Juoksu  (2001),  kasvattajaseura</t>
  </si>
  <si>
    <t>8.</t>
  </si>
  <si>
    <t>JoMa  2</t>
  </si>
  <si>
    <t>9.2.2005   Espoo</t>
  </si>
  <si>
    <t>JoMa = Joensuun Maila  (1957)</t>
  </si>
  <si>
    <t>1.</t>
  </si>
  <si>
    <t>SoJy  2</t>
  </si>
  <si>
    <t>SoJy = Sotkamon Jymy  (1909)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</si>
</sst>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" fontId="3" fillId="2" borderId="0" xfId="0" applyNumberFormat="1" applyFont="1" applyFill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0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14062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26</v>
      </c>
      <c r="C1" s="2"/>
      <c r="D1" s="3"/>
      <c r="E1" s="4" t="s">
        <v>31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25</v>
      </c>
      <c r="Z4" s="1" t="s">
        <v>24</v>
      </c>
      <c r="AA4" s="12">
        <v>1</v>
      </c>
      <c r="AB4" s="12">
        <v>0</v>
      </c>
      <c r="AC4" s="12">
        <v>1</v>
      </c>
      <c r="AD4" s="12">
        <v>0</v>
      </c>
      <c r="AE4" s="12">
        <v>3</v>
      </c>
      <c r="AF4" s="31">
        <v>0.75</v>
      </c>
      <c r="AG4" s="18">
        <v>4</v>
      </c>
      <c r="AH4" s="39"/>
      <c r="AI4" s="7"/>
      <c r="AJ4" s="7"/>
      <c r="AK4" s="7"/>
      <c r="AM4" s="12"/>
      <c r="AN4" s="12"/>
      <c r="AO4" s="13"/>
      <c r="AP4" s="12"/>
      <c r="AQ4" s="12"/>
      <c r="AR4" s="63"/>
      <c r="AS4" s="1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2021</v>
      </c>
      <c r="Y5" s="72" t="s">
        <v>29</v>
      </c>
      <c r="Z5" s="68" t="s">
        <v>30</v>
      </c>
      <c r="AA5" s="67">
        <v>2</v>
      </c>
      <c r="AB5" s="67">
        <v>0</v>
      </c>
      <c r="AC5" s="67">
        <v>1</v>
      </c>
      <c r="AD5" s="73">
        <v>2</v>
      </c>
      <c r="AE5" s="67">
        <v>8</v>
      </c>
      <c r="AF5" s="69">
        <v>0.47060000000000002</v>
      </c>
      <c r="AG5" s="70">
        <v>17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2023</v>
      </c>
      <c r="Y6" s="12" t="s">
        <v>33</v>
      </c>
      <c r="Z6" s="1" t="s">
        <v>34</v>
      </c>
      <c r="AA6" s="12">
        <v>14</v>
      </c>
      <c r="AB6" s="12">
        <v>1</v>
      </c>
      <c r="AC6" s="12">
        <v>7</v>
      </c>
      <c r="AD6" s="12">
        <v>22</v>
      </c>
      <c r="AE6" s="12">
        <v>52</v>
      </c>
      <c r="AF6" s="66">
        <v>0.66666666666666663</v>
      </c>
      <c r="AG6" s="10">
        <v>78</v>
      </c>
      <c r="AH6" s="39"/>
      <c r="AI6" s="7"/>
      <c r="AJ6" s="7"/>
      <c r="AK6" s="7"/>
      <c r="AL6" s="10"/>
      <c r="AM6" s="12">
        <v>4</v>
      </c>
      <c r="AN6" s="12">
        <v>1</v>
      </c>
      <c r="AO6" s="13">
        <v>2</v>
      </c>
      <c r="AP6" s="12">
        <v>8</v>
      </c>
      <c r="AQ6" s="12">
        <v>19</v>
      </c>
      <c r="AR6" s="63">
        <v>0.70369999999999999</v>
      </c>
      <c r="AS6" s="71">
        <v>27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59" t="s">
        <v>13</v>
      </c>
      <c r="C7" s="60"/>
      <c r="D7" s="61"/>
      <c r="E7" s="35">
        <f>SUM(E4:E6)</f>
        <v>0</v>
      </c>
      <c r="F7" s="35">
        <f t="shared" ref="F7:I7" si="0">SUM(F4:F6)</f>
        <v>0</v>
      </c>
      <c r="G7" s="35">
        <f t="shared" si="0"/>
        <v>0</v>
      </c>
      <c r="H7" s="35">
        <f t="shared" si="0"/>
        <v>0</v>
      </c>
      <c r="I7" s="35">
        <f t="shared" si="0"/>
        <v>0</v>
      </c>
      <c r="J7" s="36">
        <v>0</v>
      </c>
      <c r="K7" s="20">
        <f>SUM(K6:K6)</f>
        <v>0</v>
      </c>
      <c r="L7" s="17"/>
      <c r="M7" s="28"/>
      <c r="N7" s="40"/>
      <c r="O7" s="41"/>
      <c r="P7" s="10"/>
      <c r="Q7" s="35">
        <f>SUM(Q4:Q6)</f>
        <v>0</v>
      </c>
      <c r="R7" s="35">
        <f t="shared" ref="R7:U7" si="1">SUM(R4:R6)</f>
        <v>0</v>
      </c>
      <c r="S7" s="35">
        <f t="shared" si="1"/>
        <v>0</v>
      </c>
      <c r="T7" s="35">
        <f t="shared" si="1"/>
        <v>0</v>
      </c>
      <c r="U7" s="35">
        <f t="shared" si="1"/>
        <v>0</v>
      </c>
      <c r="V7" s="15">
        <v>0</v>
      </c>
      <c r="W7" s="20">
        <f>SUM(W6:W6)</f>
        <v>0</v>
      </c>
      <c r="X7" s="62" t="s">
        <v>13</v>
      </c>
      <c r="Y7" s="11"/>
      <c r="Z7" s="9"/>
      <c r="AA7" s="35">
        <f>SUM(AA4:AA6)</f>
        <v>17</v>
      </c>
      <c r="AB7" s="35">
        <f t="shared" ref="AB7:AG7" si="2">SUM(AB4:AB6)</f>
        <v>1</v>
      </c>
      <c r="AC7" s="35">
        <f t="shared" si="2"/>
        <v>9</v>
      </c>
      <c r="AD7" s="35">
        <f t="shared" si="2"/>
        <v>24</v>
      </c>
      <c r="AE7" s="35">
        <f t="shared" si="2"/>
        <v>63</v>
      </c>
      <c r="AF7" s="36">
        <f>PRODUCT(AE7/AG7)</f>
        <v>0.63636363636363635</v>
      </c>
      <c r="AG7" s="20">
        <f t="shared" si="2"/>
        <v>99</v>
      </c>
      <c r="AH7" s="17"/>
      <c r="AI7" s="28"/>
      <c r="AJ7" s="40"/>
      <c r="AK7" s="41"/>
      <c r="AL7" s="10"/>
      <c r="AM7" s="35">
        <f>SUM(AM4:AM6)</f>
        <v>4</v>
      </c>
      <c r="AN7" s="35">
        <f t="shared" ref="AN7:AQ7" si="3">SUM(AN4:AN6)</f>
        <v>1</v>
      </c>
      <c r="AO7" s="35">
        <f t="shared" si="3"/>
        <v>2</v>
      </c>
      <c r="AP7" s="35">
        <f t="shared" si="3"/>
        <v>8</v>
      </c>
      <c r="AQ7" s="35">
        <f t="shared" si="3"/>
        <v>19</v>
      </c>
      <c r="AR7" s="36">
        <f>PRODUCT(AQ7/AS7)</f>
        <v>0.70370370370370372</v>
      </c>
      <c r="AS7" s="20">
        <f t="shared" ref="AS7" si="4">SUM(AS4:AS6)</f>
        <v>27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6" t="s">
        <v>16</v>
      </c>
      <c r="C9" s="47"/>
      <c r="D9" s="48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23</v>
      </c>
      <c r="O9" s="7" t="s">
        <v>21</v>
      </c>
      <c r="Q9" s="16"/>
      <c r="R9" s="16" t="s">
        <v>10</v>
      </c>
      <c r="S9" s="16"/>
      <c r="T9" s="16" t="s">
        <v>28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9" t="s">
        <v>15</v>
      </c>
      <c r="C10" s="3"/>
      <c r="D10" s="50"/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58">
        <v>0</v>
      </c>
      <c r="K10" s="16">
        <v>0</v>
      </c>
      <c r="L10" s="51">
        <v>0</v>
      </c>
      <c r="M10" s="51">
        <v>0</v>
      </c>
      <c r="N10" s="51">
        <v>0</v>
      </c>
      <c r="O10" s="51">
        <v>0</v>
      </c>
      <c r="Q10" s="16"/>
      <c r="R10" s="16"/>
      <c r="S10" s="16"/>
      <c r="T10" s="52" t="s">
        <v>27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5">
        <f>PRODUCT(E7+Q7)</f>
        <v>0</v>
      </c>
      <c r="F11" s="45">
        <f>PRODUCT(F7+R7)</f>
        <v>0</v>
      </c>
      <c r="G11" s="45">
        <f>PRODUCT(G7+S7)</f>
        <v>0</v>
      </c>
      <c r="H11" s="45">
        <f>PRODUCT(H7+T7)</f>
        <v>0</v>
      </c>
      <c r="I11" s="45">
        <f>PRODUCT(I7+U7)</f>
        <v>0</v>
      </c>
      <c r="J11" s="58">
        <v>0</v>
      </c>
      <c r="K11" s="16">
        <f>PRODUCT(K7+W7)</f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 t="s">
        <v>32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5">
        <f>PRODUCT(AA7+AM7)</f>
        <v>21</v>
      </c>
      <c r="F12" s="45">
        <f>PRODUCT(AB7+AN7)</f>
        <v>2</v>
      </c>
      <c r="G12" s="45">
        <f>PRODUCT(AC7+AO7)</f>
        <v>11</v>
      </c>
      <c r="H12" s="45">
        <f>PRODUCT(AD7+AP7)</f>
        <v>32</v>
      </c>
      <c r="I12" s="45">
        <f>PRODUCT(AE7+AQ7)</f>
        <v>82</v>
      </c>
      <c r="J12" s="58">
        <f>PRODUCT(I12/K12)</f>
        <v>0.65079365079365081</v>
      </c>
      <c r="K12" s="10">
        <f>PRODUCT(AG7+AS7)</f>
        <v>126</v>
      </c>
      <c r="L12" s="51">
        <f>PRODUCT((F12+G12)/E12)</f>
        <v>0.61904761904761907</v>
      </c>
      <c r="M12" s="51">
        <f>PRODUCT(H12/E12)</f>
        <v>1.5238095238095237</v>
      </c>
      <c r="N12" s="51">
        <f>PRODUCT((F12+G12+H12)/E12)</f>
        <v>2.1428571428571428</v>
      </c>
      <c r="O12" s="51">
        <f>PRODUCT(I12/E12)</f>
        <v>3.9047619047619047</v>
      </c>
      <c r="Q12" s="16"/>
      <c r="R12" s="16"/>
      <c r="S12" s="16"/>
      <c r="T12" s="52" t="s">
        <v>35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2" t="s">
        <v>13</v>
      </c>
      <c r="C13" s="43"/>
      <c r="D13" s="44"/>
      <c r="E13" s="45">
        <f>SUM(E10:E12)</f>
        <v>21</v>
      </c>
      <c r="F13" s="45">
        <f t="shared" ref="F13:I13" si="5">SUM(F10:F12)</f>
        <v>2</v>
      </c>
      <c r="G13" s="45">
        <f t="shared" si="5"/>
        <v>11</v>
      </c>
      <c r="H13" s="45">
        <f t="shared" si="5"/>
        <v>32</v>
      </c>
      <c r="I13" s="45">
        <f t="shared" si="5"/>
        <v>82</v>
      </c>
      <c r="J13" s="58">
        <f>PRODUCT(I13/K13)</f>
        <v>0.65079365079365081</v>
      </c>
      <c r="K13" s="16">
        <f>SUM(K10:K12)</f>
        <v>126</v>
      </c>
      <c r="L13" s="51">
        <f>PRODUCT((F13+G13)/E13)</f>
        <v>0.61904761904761907</v>
      </c>
      <c r="M13" s="51">
        <f>PRODUCT(H13/E13)</f>
        <v>1.5238095238095237</v>
      </c>
      <c r="N13" s="51">
        <f>PRODUCT((F13+G13+H13)/E13)</f>
        <v>2.1428571428571428</v>
      </c>
      <c r="O13" s="51">
        <f>PRODUCT(I13/E13)</f>
        <v>3.9047619047619047</v>
      </c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0"/>
      <c r="AL178" s="10"/>
    </row>
    <row r="179" spans="12:38" x14ac:dyDescent="0.25">
      <c r="R179" s="18"/>
      <c r="S179" s="18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L182"/>
      <c r="M182"/>
      <c r="N182"/>
      <c r="O182"/>
      <c r="P182"/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/>
      <c r="AL182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ht="14.25" x14ac:dyDescent="0.2">
      <c r="L207"/>
      <c r="M207"/>
      <c r="N207"/>
      <c r="O207"/>
      <c r="P207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</sheetData>
  <sortState xmlns:xlrd2="http://schemas.microsoft.com/office/spreadsheetml/2017/richdata2" ref="X4:AT6">
    <sortCondition ref="X4:X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2023-09-11T18:59:37Z</dcterms:modified>
</cp:coreProperties>
</file>